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Datenserver/1. Juniorwahl/2025/Bundestagswahl/C-Webseite/Internetseite-versteckt/Auswertungshilfe/"/>
    </mc:Choice>
  </mc:AlternateContent>
  <xr:revisionPtr revIDLastSave="0" documentId="13_ncr:1_{515D1EF3-6E15-604E-A574-EF6613943C6C}" xr6:coauthVersionLast="47" xr6:coauthVersionMax="47" xr10:uidLastSave="{00000000-0000-0000-0000-000000000000}"/>
  <bookViews>
    <workbookView xWindow="6220" yWindow="500" windowWidth="25600" windowHeight="19820" tabRatio="500" firstSheet="2" activeTab="2" xr2:uid="{00000000-000D-0000-FFFF-FFFF00000000}"/>
  </bookViews>
  <sheets>
    <sheet name="Ergebnis Erststimmen" sheetId="4" r:id="rId1"/>
    <sheet name="Ergebnis Zweitstimmen" sheetId="1" r:id="rId2"/>
    <sheet name="Balken-Diagramm Zweitstimmen" sheetId="2" r:id="rId3"/>
    <sheet name="Kreis-Diagramm Zweitstimmen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4" i="1" l="1"/>
  <c r="C13" i="1" s="1"/>
  <c r="C16" i="1"/>
  <c r="C20" i="1"/>
  <c r="C24" i="1"/>
  <c r="C28" i="1"/>
  <c r="C32" i="1"/>
  <c r="C8" i="1"/>
  <c r="C7" i="1"/>
  <c r="C7" i="4"/>
  <c r="B34" i="4"/>
  <c r="C14" i="4" s="1"/>
  <c r="C8" i="4"/>
  <c r="C31" i="1" l="1"/>
  <c r="C27" i="1"/>
  <c r="C23" i="1"/>
  <c r="C19" i="1"/>
  <c r="C15" i="1"/>
  <c r="C30" i="1"/>
  <c r="C26" i="1"/>
  <c r="C22" i="1"/>
  <c r="C18" i="1"/>
  <c r="C14" i="1"/>
  <c r="C34" i="1" s="1"/>
  <c r="C31" i="4"/>
  <c r="C27" i="4"/>
  <c r="C23" i="4"/>
  <c r="C19" i="4"/>
  <c r="C15" i="4"/>
  <c r="C33" i="1"/>
  <c r="C29" i="1"/>
  <c r="C25" i="1"/>
  <c r="C21" i="1"/>
  <c r="C17" i="1"/>
  <c r="C33" i="4"/>
  <c r="C29" i="4"/>
  <c r="C25" i="4"/>
  <c r="C21" i="4"/>
  <c r="C17" i="4"/>
  <c r="C13" i="4"/>
  <c r="C32" i="4"/>
  <c r="C28" i="4"/>
  <c r="C24" i="4"/>
  <c r="C20" i="4"/>
  <c r="C16" i="4"/>
  <c r="C30" i="4"/>
  <c r="C26" i="4"/>
  <c r="C22" i="4"/>
  <c r="C18" i="4"/>
  <c r="C34" i="4" l="1"/>
</calcChain>
</file>

<file path=xl/sharedStrings.xml><?xml version="1.0" encoding="utf-8"?>
<sst xmlns="http://schemas.openxmlformats.org/spreadsheetml/2006/main" count="80" uniqueCount="67">
  <si>
    <t>Ergebnis der Juniorwahl zur Bundestagswahl 2025 an der Schule ...</t>
  </si>
  <si>
    <t>Anzahl der Wahlberechtigten</t>
  </si>
  <si>
    <t>In diese Tabelle können Sie Ihre Schülerzahlen eintragen</t>
  </si>
  <si>
    <t>Anzahl der abgegebenen Erststimmen</t>
  </si>
  <si>
    <t>Davon ungültig</t>
  </si>
  <si>
    <t>Gültige Stimmen</t>
  </si>
  <si>
    <t>Wahlbeteiligung</t>
  </si>
  <si>
    <t>Die Wahlbeteiligung wird automatisch berechnet.</t>
  </si>
  <si>
    <t>Von den gültigen Stimmen entfielen</t>
  </si>
  <si>
    <t>Erststimme</t>
  </si>
  <si>
    <t>Angaben in %</t>
  </si>
  <si>
    <t>In dieser Tabelle können Sie die prozentuale Verteilung der Erststimme berechnen</t>
  </si>
  <si>
    <t>Direktkandidat/in 1</t>
  </si>
  <si>
    <t>Unter "Erststimme" bitte die Namen der Direktkandidierenden oder deren Parteinamen eintragen.</t>
  </si>
  <si>
    <t>Direktkandidat/in 2</t>
  </si>
  <si>
    <t>Direktkandidat/in 3</t>
  </si>
  <si>
    <t>Wenn in Ihrem Wahlkreis beispielsweise nur 14 Direktkandidierende gewählt wurden, können Sie die Abgeordneten 15-21 einfach löschen, indem Sie die gesamten Zeilen 27-33 markieren und löschen --&gt; die Ergebnisse werden automatisch angepasst.</t>
  </si>
  <si>
    <t>Direktkandidat/in 4</t>
  </si>
  <si>
    <t>Direktkandidat/in 5</t>
  </si>
  <si>
    <t>Direktkandidat/in 6</t>
  </si>
  <si>
    <t>Unter "Anzahl der abgegebenen Erststimmen" bitte die ausgezählten Stimmen eintragen.</t>
  </si>
  <si>
    <t>Direktkandidat/in 7</t>
  </si>
  <si>
    <t>Direktkandidat/in 8</t>
  </si>
  <si>
    <t>Direktkandidat/in 9</t>
  </si>
  <si>
    <t>Direktkandidat/in 10</t>
  </si>
  <si>
    <t>Direktkandidat/in 11</t>
  </si>
  <si>
    <t>Direktkandidat/in 12</t>
  </si>
  <si>
    <t>Direktkandidat/in 13</t>
  </si>
  <si>
    <t>Direktkandidat/in 14</t>
  </si>
  <si>
    <t>Direktkandidat/in 15</t>
  </si>
  <si>
    <t>Direktkandidat/in 16</t>
  </si>
  <si>
    <t>Direktkandidat/in 17</t>
  </si>
  <si>
    <t>Direktkandidat/in 18</t>
  </si>
  <si>
    <t>Direktkandidat/in 19</t>
  </si>
  <si>
    <t>Direktkandidat/in 20</t>
  </si>
  <si>
    <t>Direktkandidat/in 21</t>
  </si>
  <si>
    <t>Gesamtsumme</t>
  </si>
  <si>
    <r>
      <rPr>
        <b/>
        <sz val="12"/>
        <color indexed="8"/>
        <rFont val="Calibri"/>
        <family val="2"/>
      </rPr>
      <t>Achtung:</t>
    </r>
    <r>
      <rPr>
        <sz val="12"/>
        <color theme="1"/>
        <rFont val="Calibri"/>
        <family val="2"/>
        <scheme val="minor"/>
      </rPr>
      <t xml:space="preserve"> Gesamtsumme und gültige Stimmen müssen gleich sein - Ist die Gesamtsumme </t>
    </r>
    <r>
      <rPr>
        <sz val="12"/>
        <color indexed="10"/>
        <rFont val="Calibri"/>
        <family val="2"/>
      </rPr>
      <t>rot,</t>
    </r>
    <r>
      <rPr>
        <sz val="12"/>
        <color theme="1"/>
        <rFont val="Calibri"/>
        <family val="2"/>
        <scheme val="minor"/>
      </rPr>
      <t xml:space="preserve"> müssen Sie die Eingabe der Stimmen überprüfen.</t>
    </r>
  </si>
  <si>
    <t>In den weiteren Reitern finden Sie Vorlagen für ein Balken- und ein Kreis-Diagramm, das Sie inhaltlich und farbig anpassen können.</t>
  </si>
  <si>
    <t>Ergebnis der Juniorwahl zur Bundestagswahl 2025 an der Schule …</t>
  </si>
  <si>
    <t>Anzahl der abgegebenen Zweitstimmen</t>
  </si>
  <si>
    <t>Partei</t>
  </si>
  <si>
    <t>In dieser Tabelle können Sie die prozentuale Verteilung der Zweitstimmen berechnen</t>
  </si>
  <si>
    <t>Partei 1</t>
  </si>
  <si>
    <t>Unter "Partei" bitte den Namen der Parteien eintragen.</t>
  </si>
  <si>
    <t>Partei 2</t>
  </si>
  <si>
    <t>Partei 3</t>
  </si>
  <si>
    <t>Wenn in Ihrem Wahlkreis beispielsweise nur 14 Parteien angetreten sind, können Sie die Parteien 15-21 einfach löschen, indem Sie die gesamten Zeilen 27-33 markieren und löschen --&gt; die Ergebnisse werden automatisch angepasst.</t>
  </si>
  <si>
    <t>Partei 4</t>
  </si>
  <si>
    <t>Partei 5</t>
  </si>
  <si>
    <t>Partei 6</t>
  </si>
  <si>
    <t>Partei 7</t>
  </si>
  <si>
    <t>Unter "Anzahl der abgegebenen Zweitstimmen" bitte die ausgezählten Stimmen eintragen.</t>
  </si>
  <si>
    <t>Partei 8</t>
  </si>
  <si>
    <t>Partei 9</t>
  </si>
  <si>
    <t>Partei 10</t>
  </si>
  <si>
    <t>Partei 11</t>
  </si>
  <si>
    <t>Partei 12</t>
  </si>
  <si>
    <t>Partei 13</t>
  </si>
  <si>
    <t>Partei 14</t>
  </si>
  <si>
    <t>Partei 15</t>
  </si>
  <si>
    <t>Partei 16</t>
  </si>
  <si>
    <t>Partei 17</t>
  </si>
  <si>
    <t>Partei 18</t>
  </si>
  <si>
    <t>Partei 19</t>
  </si>
  <si>
    <t>Partei 20</t>
  </si>
  <si>
    <t>Partei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</si>
</sst>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8"/>
      <name val="Calibri"/>
      <family val="2"/>
    </font>
    <font>
      <sz val="12"/>
      <color indexed="10"/>
      <name val="Calibri"/>
      <family val="2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0" borderId="2" xfId="0" applyBorder="1"/>
    <xf numFmtId="3" fontId="0" fillId="0" borderId="2" xfId="0" applyNumberFormat="1" applyBorder="1"/>
    <xf numFmtId="0" fontId="4" fillId="2" borderId="2" xfId="0" applyFont="1" applyFill="1" applyBorder="1"/>
    <xf numFmtId="9" fontId="0" fillId="0" borderId="2" xfId="0" applyNumberFormat="1" applyBorder="1"/>
    <xf numFmtId="0" fontId="4" fillId="0" borderId="0" xfId="0" applyFont="1" applyAlignment="1">
      <alignment horizontal="center" wrapText="1"/>
    </xf>
    <xf numFmtId="0" fontId="4" fillId="0" borderId="2" xfId="0" applyFont="1" applyBorder="1"/>
    <xf numFmtId="164" fontId="0" fillId="0" borderId="2" xfId="0" applyNumberForma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top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left" vertical="center" wrapText="1"/>
    </xf>
  </cellXfs>
  <cellStyles count="5">
    <cellStyle name="Besuchter Hyperlink" xfId="4" builtinId="9" hidden="1"/>
    <cellStyle name="Besuchter Hyperlink" xfId="2" builtinId="9" hidden="1"/>
    <cellStyle name="Link" xfId="3" builtinId="8" hidden="1"/>
    <cellStyle name="Link" xfId="1" builtinId="8" hidden="1"/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Endergebnis</a:t>
            </a:r>
            <a:r>
              <a:rPr lang="de-DE" baseline="0"/>
              <a:t> der Juniorwahl in der Schule...</a:t>
            </a:r>
            <a:endParaRPr lang="de-DE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604024"/>
        <c:axId val="2100607160"/>
      </c:barChart>
      <c:catAx>
        <c:axId val="2100604024"/>
        <c:scaling>
          <c:orientation val="minMax"/>
        </c:scaling>
        <c:delete val="0"/>
        <c:axPos val="b"/>
        <c:majorTickMark val="out"/>
        <c:minorTickMark val="none"/>
        <c:tickLblPos val="nextTo"/>
        <c:crossAx val="2100607160"/>
        <c:crosses val="autoZero"/>
        <c:auto val="1"/>
        <c:lblAlgn val="ctr"/>
        <c:lblOffset val="100"/>
        <c:noMultiLvlLbl val="0"/>
      </c:catAx>
      <c:valAx>
        <c:axId val="210060716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100604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 Juniorwahl 2025 - Ergebnis Zweitstimmen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3175">
          <a:solidFill>
            <a:srgbClr val="80808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'Ergebnis Zweitstimmen'!$A$13:$A$33</c:f>
              <c:strCache>
                <c:ptCount val="21"/>
                <c:pt idx="0">
                  <c:v>Partei 1</c:v>
                </c:pt>
                <c:pt idx="1">
                  <c:v>Partei 2</c:v>
                </c:pt>
                <c:pt idx="2">
                  <c:v>Partei 3</c:v>
                </c:pt>
                <c:pt idx="3">
                  <c:v>Partei 4</c:v>
                </c:pt>
                <c:pt idx="4">
                  <c:v>Partei 5</c:v>
                </c:pt>
                <c:pt idx="5">
                  <c:v>Partei 6</c:v>
                </c:pt>
                <c:pt idx="6">
                  <c:v>Partei 7</c:v>
                </c:pt>
                <c:pt idx="7">
                  <c:v>Partei 8</c:v>
                </c:pt>
                <c:pt idx="8">
                  <c:v>Partei 9</c:v>
                </c:pt>
                <c:pt idx="9">
                  <c:v>Partei 10</c:v>
                </c:pt>
                <c:pt idx="10">
                  <c:v>Partei 11</c:v>
                </c:pt>
                <c:pt idx="11">
                  <c:v>Partei 12</c:v>
                </c:pt>
                <c:pt idx="12">
                  <c:v>Partei 13</c:v>
                </c:pt>
                <c:pt idx="13">
                  <c:v>Partei 14</c:v>
                </c:pt>
                <c:pt idx="14">
                  <c:v>Partei 15</c:v>
                </c:pt>
                <c:pt idx="15">
                  <c:v>Partei 16</c:v>
                </c:pt>
                <c:pt idx="16">
                  <c:v>Partei 17</c:v>
                </c:pt>
                <c:pt idx="17">
                  <c:v>Partei 18</c:v>
                </c:pt>
                <c:pt idx="18">
                  <c:v>Partei 19</c:v>
                </c:pt>
                <c:pt idx="19">
                  <c:v>Partei 20</c:v>
                </c:pt>
                <c:pt idx="20">
                  <c:v>Partei 21</c:v>
                </c:pt>
              </c:strCache>
            </c:strRef>
          </c:cat>
          <c:val>
            <c:numRef>
              <c:f>'Ergebnis Zweitstimmen'!$C$13:$C$33</c:f>
              <c:numCache>
                <c:formatCode>0.0%</c:formatCode>
                <c:ptCount val="21"/>
                <c:pt idx="0">
                  <c:v>0.16428571428571428</c:v>
                </c:pt>
                <c:pt idx="1">
                  <c:v>0.14285714285714285</c:v>
                </c:pt>
                <c:pt idx="2">
                  <c:v>0.10714285714285714</c:v>
                </c:pt>
                <c:pt idx="3">
                  <c:v>0.1</c:v>
                </c:pt>
                <c:pt idx="4">
                  <c:v>8.9285714285714288E-2</c:v>
                </c:pt>
                <c:pt idx="5">
                  <c:v>7.4999999999999997E-2</c:v>
                </c:pt>
                <c:pt idx="6">
                  <c:v>3.5714285714285712E-2</c:v>
                </c:pt>
                <c:pt idx="7">
                  <c:v>3.5714285714285712E-2</c:v>
                </c:pt>
                <c:pt idx="8">
                  <c:v>3.5714285714285712E-2</c:v>
                </c:pt>
                <c:pt idx="9">
                  <c:v>1.7857142857142856E-2</c:v>
                </c:pt>
                <c:pt idx="10">
                  <c:v>1.7857142857142856E-2</c:v>
                </c:pt>
                <c:pt idx="11">
                  <c:v>1.7857142857142856E-2</c:v>
                </c:pt>
                <c:pt idx="12">
                  <c:v>1.7857142857142856E-2</c:v>
                </c:pt>
                <c:pt idx="13">
                  <c:v>1.7857142857142856E-2</c:v>
                </c:pt>
                <c:pt idx="14">
                  <c:v>1.7857142857142856E-2</c:v>
                </c:pt>
                <c:pt idx="15">
                  <c:v>1.7857142857142856E-2</c:v>
                </c:pt>
                <c:pt idx="16">
                  <c:v>1.7857142857142856E-2</c:v>
                </c:pt>
                <c:pt idx="17">
                  <c:v>1.7857142857142856E-2</c:v>
                </c:pt>
                <c:pt idx="18">
                  <c:v>1.7857142857142856E-2</c:v>
                </c:pt>
                <c:pt idx="19">
                  <c:v>1.7857142857142856E-2</c:v>
                </c:pt>
                <c:pt idx="20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D-8E4D-9136-C4E6972B0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0668456"/>
        <c:axId val="2100671192"/>
        <c:axId val="0"/>
      </c:bar3DChart>
      <c:catAx>
        <c:axId val="2100668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0671192"/>
        <c:crosses val="autoZero"/>
        <c:auto val="1"/>
        <c:lblAlgn val="ctr"/>
        <c:lblOffset val="100"/>
        <c:noMultiLvlLbl val="0"/>
      </c:catAx>
      <c:valAx>
        <c:axId val="210067119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100668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2222222222222E-2"/>
          <c:y val="3.7037037037037E-2"/>
          <c:w val="0.82466338582677201"/>
          <c:h val="0.87962962962962998"/>
        </c:manualLayout>
      </c:layout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 rtl="0">
            <a:defRPr/>
          </a:pPr>
          <a:endParaRPr lang="de-DE"/>
        </a:p>
      </c:txPr>
    </c:legend>
    <c:plotVisOnly val="1"/>
    <c:dispBlanksAs val="gap"/>
    <c:showDLblsOverMax val="0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Juniorwahl 2025 - Ergebnis</a:t>
            </a:r>
            <a:r>
              <a:rPr lang="de-DE" baseline="0"/>
              <a:t> Zweitstimmen</a:t>
            </a:r>
            <a:endParaRPr lang="de-DE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15-F248-94DF-282361FF4C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15-F248-94DF-282361FF4C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015-F248-94DF-282361FF4C5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015-F248-94DF-282361FF4C5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015-F248-94DF-282361FF4C5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015-F248-94DF-282361FF4C5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015-F248-94DF-282361FF4C5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015-F248-94DF-282361FF4C5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015-F248-94DF-282361FF4C5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015-F248-94DF-282361FF4C5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015-F248-94DF-282361FF4C5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1015-F248-94DF-282361FF4C5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015-F248-94DF-282361FF4C5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015-F248-94DF-282361FF4C5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015-F248-94DF-282361FF4C5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015-F248-94DF-282361FF4C5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015-F248-94DF-282361FF4C5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015-F248-94DF-282361FF4C5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015-F248-94DF-282361FF4C5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015-F248-94DF-282361FF4C5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015-F248-94DF-282361FF4C5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'Ergebnis Zweitstimmen'!$A$13:$A$33</c:f>
              <c:strCache>
                <c:ptCount val="21"/>
                <c:pt idx="0">
                  <c:v>Partei 1</c:v>
                </c:pt>
                <c:pt idx="1">
                  <c:v>Partei 2</c:v>
                </c:pt>
                <c:pt idx="2">
                  <c:v>Partei 3</c:v>
                </c:pt>
                <c:pt idx="3">
                  <c:v>Partei 4</c:v>
                </c:pt>
                <c:pt idx="4">
                  <c:v>Partei 5</c:v>
                </c:pt>
                <c:pt idx="5">
                  <c:v>Partei 6</c:v>
                </c:pt>
                <c:pt idx="6">
                  <c:v>Partei 7</c:v>
                </c:pt>
                <c:pt idx="7">
                  <c:v>Partei 8</c:v>
                </c:pt>
                <c:pt idx="8">
                  <c:v>Partei 9</c:v>
                </c:pt>
                <c:pt idx="9">
                  <c:v>Partei 10</c:v>
                </c:pt>
                <c:pt idx="10">
                  <c:v>Partei 11</c:v>
                </c:pt>
                <c:pt idx="11">
                  <c:v>Partei 12</c:v>
                </c:pt>
                <c:pt idx="12">
                  <c:v>Partei 13</c:v>
                </c:pt>
                <c:pt idx="13">
                  <c:v>Partei 14</c:v>
                </c:pt>
                <c:pt idx="14">
                  <c:v>Partei 15</c:v>
                </c:pt>
                <c:pt idx="15">
                  <c:v>Partei 16</c:v>
                </c:pt>
                <c:pt idx="16">
                  <c:v>Partei 17</c:v>
                </c:pt>
                <c:pt idx="17">
                  <c:v>Partei 18</c:v>
                </c:pt>
                <c:pt idx="18">
                  <c:v>Partei 19</c:v>
                </c:pt>
                <c:pt idx="19">
                  <c:v>Partei 20</c:v>
                </c:pt>
                <c:pt idx="20">
                  <c:v>Partei 21</c:v>
                </c:pt>
              </c:strCache>
            </c:strRef>
          </c:cat>
          <c:val>
            <c:numRef>
              <c:f>'Ergebnis Zweitstimmen'!$C$13:$C$33</c:f>
              <c:numCache>
                <c:formatCode>0.0%</c:formatCode>
                <c:ptCount val="21"/>
                <c:pt idx="0">
                  <c:v>0.16428571428571428</c:v>
                </c:pt>
                <c:pt idx="1">
                  <c:v>0.14285714285714285</c:v>
                </c:pt>
                <c:pt idx="2">
                  <c:v>0.10714285714285714</c:v>
                </c:pt>
                <c:pt idx="3">
                  <c:v>0.1</c:v>
                </c:pt>
                <c:pt idx="4">
                  <c:v>8.9285714285714288E-2</c:v>
                </c:pt>
                <c:pt idx="5">
                  <c:v>7.4999999999999997E-2</c:v>
                </c:pt>
                <c:pt idx="6">
                  <c:v>3.5714285714285712E-2</c:v>
                </c:pt>
                <c:pt idx="7">
                  <c:v>3.5714285714285712E-2</c:v>
                </c:pt>
                <c:pt idx="8">
                  <c:v>3.5714285714285712E-2</c:v>
                </c:pt>
                <c:pt idx="9">
                  <c:v>1.7857142857142856E-2</c:v>
                </c:pt>
                <c:pt idx="10">
                  <c:v>1.7857142857142856E-2</c:v>
                </c:pt>
                <c:pt idx="11">
                  <c:v>1.7857142857142856E-2</c:v>
                </c:pt>
                <c:pt idx="12">
                  <c:v>1.7857142857142856E-2</c:v>
                </c:pt>
                <c:pt idx="13">
                  <c:v>1.7857142857142856E-2</c:v>
                </c:pt>
                <c:pt idx="14">
                  <c:v>1.7857142857142856E-2</c:v>
                </c:pt>
                <c:pt idx="15">
                  <c:v>1.7857142857142856E-2</c:v>
                </c:pt>
                <c:pt idx="16">
                  <c:v>1.7857142857142856E-2</c:v>
                </c:pt>
                <c:pt idx="17">
                  <c:v>1.7857142857142856E-2</c:v>
                </c:pt>
                <c:pt idx="18">
                  <c:v>1.7857142857142856E-2</c:v>
                </c:pt>
                <c:pt idx="19">
                  <c:v>1.7857142857142856E-2</c:v>
                </c:pt>
                <c:pt idx="20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015-F248-94DF-282361FF4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tabSelected="1" zoomScale="159" workbookViewId="0"/>
  </sheetViews>
  <pageMargins left="0.75" right="0.75" top="1" bottom="1" header="0.5" footer="0.5"/>
  <pageSetup paperSize="9" orientation="landscape" horizontalDpi="4294967292" verticalDpi="429496729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59"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9497" cy="562314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graphicFrame macro="">
      <cdr:nvGraphicFramePr>
        <cdr:cNvPr id="1050" name="Chart 26">
          <a:extLst xmlns:a="http://schemas.openxmlformats.org/drawingml/2006/main">
            <a:ext uri="{FF2B5EF4-FFF2-40B4-BE49-F238E27FC236}">
              <a16:creationId xmlns:a16="http://schemas.microsoft.com/office/drawing/2014/main" id="{4F8285EC-94C6-666B-4970-7313B02CBD84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2516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graphicFrame macro="">
      <cdr:nvGraphicFramePr>
        <cdr:cNvPr id="2074" name="Chart 26">
          <a:extLst xmlns:a="http://schemas.openxmlformats.org/drawingml/2006/main">
            <a:ext uri="{FF2B5EF4-FFF2-40B4-BE49-F238E27FC236}">
              <a16:creationId xmlns:a16="http://schemas.microsoft.com/office/drawing/2014/main" id="{2B9704AF-4FEA-484F-AD2B-7E6DE5E1AC5D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workbookViewId="0">
      <selection activeCell="B40" sqref="B40"/>
    </sheetView>
  </sheetViews>
  <sheetFormatPr defaultColWidth="11" defaultRowHeight="15.95"/>
  <cols>
    <col min="1" max="1" width="24.625" customWidth="1"/>
    <col min="2" max="2" width="37.875" bestFit="1" customWidth="1"/>
    <col min="3" max="3" width="15.375" customWidth="1"/>
    <col min="5" max="5" width="75.5" customWidth="1"/>
  </cols>
  <sheetData>
    <row r="1" spans="1:10" ht="36.950000000000003" customHeight="1">
      <c r="A1" s="14" t="s">
        <v>0</v>
      </c>
      <c r="B1" s="14"/>
      <c r="C1" s="14"/>
    </row>
    <row r="2" spans="1:10" ht="18" customHeight="1">
      <c r="A2" s="9"/>
      <c r="B2" s="9"/>
      <c r="C2" s="9"/>
    </row>
    <row r="3" spans="1:10" ht="18" customHeight="1"/>
    <row r="4" spans="1:10" ht="18" customHeight="1">
      <c r="A4" s="3" t="s">
        <v>1</v>
      </c>
      <c r="B4" s="3"/>
      <c r="C4" s="4">
        <v>350</v>
      </c>
      <c r="E4" s="1" t="s">
        <v>2</v>
      </c>
    </row>
    <row r="5" spans="1:10" ht="18" customHeight="1">
      <c r="A5" s="5" t="s">
        <v>3</v>
      </c>
      <c r="B5" s="5"/>
      <c r="C5" s="6">
        <v>300</v>
      </c>
    </row>
    <row r="6" spans="1:10" ht="18" customHeight="1">
      <c r="A6" s="5" t="s">
        <v>4</v>
      </c>
      <c r="B6" s="5"/>
      <c r="C6" s="5">
        <v>20</v>
      </c>
    </row>
    <row r="7" spans="1:10" ht="18" customHeight="1">
      <c r="A7" s="5" t="s">
        <v>5</v>
      </c>
      <c r="B7" s="5"/>
      <c r="C7" s="6">
        <f>C5-C6</f>
        <v>280</v>
      </c>
    </row>
    <row r="8" spans="1:10" ht="18" customHeight="1">
      <c r="A8" s="5" t="s">
        <v>6</v>
      </c>
      <c r="B8" s="5"/>
      <c r="C8" s="11">
        <f>C5/C4</f>
        <v>0.8571428571428571</v>
      </c>
      <c r="E8" t="s">
        <v>7</v>
      </c>
    </row>
    <row r="9" spans="1:10" ht="18" customHeight="1"/>
    <row r="10" spans="1:10" ht="18" customHeight="1">
      <c r="A10" s="1" t="s">
        <v>8</v>
      </c>
    </row>
    <row r="11" spans="1:10" ht="18" customHeight="1"/>
    <row r="12" spans="1:10" ht="18" customHeight="1">
      <c r="A12" s="7" t="s">
        <v>9</v>
      </c>
      <c r="B12" s="7" t="s">
        <v>3</v>
      </c>
      <c r="C12" s="7" t="s">
        <v>10</v>
      </c>
      <c r="E12" s="1" t="s">
        <v>11</v>
      </c>
    </row>
    <row r="13" spans="1:10" ht="18" customHeight="1">
      <c r="A13" s="5" t="s">
        <v>12</v>
      </c>
      <c r="B13" s="6">
        <v>50</v>
      </c>
      <c r="C13" s="11">
        <f>B13/B34</f>
        <v>0.17857142857142858</v>
      </c>
      <c r="E13" t="s">
        <v>13</v>
      </c>
    </row>
    <row r="14" spans="1:10" ht="18" customHeight="1">
      <c r="A14" s="5" t="s">
        <v>14</v>
      </c>
      <c r="B14" s="6">
        <v>40</v>
      </c>
      <c r="C14" s="11">
        <f>B14/B34</f>
        <v>0.14285714285714285</v>
      </c>
    </row>
    <row r="15" spans="1:10" ht="18" customHeight="1">
      <c r="A15" s="5" t="s">
        <v>15</v>
      </c>
      <c r="B15" s="6">
        <v>30</v>
      </c>
      <c r="C15" s="11">
        <f>B15/B34</f>
        <v>0.10714285714285714</v>
      </c>
      <c r="E15" s="16" t="s">
        <v>16</v>
      </c>
      <c r="F15" s="12"/>
      <c r="G15" s="12"/>
      <c r="H15" s="12"/>
      <c r="I15" s="12"/>
      <c r="J15" s="12"/>
    </row>
    <row r="16" spans="1:10" ht="18" customHeight="1">
      <c r="A16" s="5" t="s">
        <v>17</v>
      </c>
      <c r="B16" s="6">
        <v>30</v>
      </c>
      <c r="C16" s="11">
        <f>B16/B34</f>
        <v>0.10714285714285714</v>
      </c>
      <c r="E16" s="16"/>
      <c r="F16" s="12"/>
      <c r="G16" s="12"/>
      <c r="H16" s="12"/>
      <c r="I16" s="12"/>
      <c r="J16" s="12"/>
    </row>
    <row r="17" spans="1:10" ht="18" customHeight="1">
      <c r="A17" s="5" t="s">
        <v>18</v>
      </c>
      <c r="B17" s="6">
        <v>10</v>
      </c>
      <c r="C17" s="11">
        <f>B17/B34</f>
        <v>3.5714285714285712E-2</v>
      </c>
      <c r="E17" s="16"/>
      <c r="F17" s="12"/>
      <c r="G17" s="12"/>
      <c r="H17" s="12"/>
      <c r="I17" s="12"/>
      <c r="J17" s="12"/>
    </row>
    <row r="18" spans="1:10" ht="18" customHeight="1">
      <c r="A18" s="5" t="s">
        <v>19</v>
      </c>
      <c r="B18" s="6">
        <v>20</v>
      </c>
      <c r="C18" s="11">
        <f>B18/B34</f>
        <v>7.1428571428571425E-2</v>
      </c>
      <c r="E18" t="s">
        <v>20</v>
      </c>
      <c r="F18" s="12"/>
      <c r="G18" s="12"/>
      <c r="H18" s="12"/>
      <c r="I18" s="12"/>
      <c r="J18" s="12"/>
    </row>
    <row r="19" spans="1:10" ht="18" customHeight="1">
      <c r="A19" s="5" t="s">
        <v>21</v>
      </c>
      <c r="B19" s="6">
        <v>10</v>
      </c>
      <c r="C19" s="11">
        <f>B19/B34</f>
        <v>3.5714285714285712E-2</v>
      </c>
    </row>
    <row r="20" spans="1:10" ht="18" customHeight="1">
      <c r="A20" s="5" t="s">
        <v>22</v>
      </c>
      <c r="B20" s="6">
        <v>10</v>
      </c>
      <c r="C20" s="11">
        <f>B20/B34</f>
        <v>3.5714285714285712E-2</v>
      </c>
    </row>
    <row r="21" spans="1:10" ht="18" customHeight="1">
      <c r="A21" s="5" t="s">
        <v>23</v>
      </c>
      <c r="B21" s="6">
        <v>10</v>
      </c>
      <c r="C21" s="11">
        <f>B21/B34</f>
        <v>3.5714285714285712E-2</v>
      </c>
    </row>
    <row r="22" spans="1:10" ht="18" customHeight="1">
      <c r="A22" s="5" t="s">
        <v>24</v>
      </c>
      <c r="B22" s="6">
        <v>10</v>
      </c>
      <c r="C22" s="11">
        <f>B22/B34</f>
        <v>3.5714285714285712E-2</v>
      </c>
    </row>
    <row r="23" spans="1:10" ht="18" customHeight="1">
      <c r="A23" s="5" t="s">
        <v>25</v>
      </c>
      <c r="B23" s="6">
        <v>10</v>
      </c>
      <c r="C23" s="11">
        <f>B23/B34</f>
        <v>3.5714285714285712E-2</v>
      </c>
    </row>
    <row r="24" spans="1:10" ht="18" customHeight="1">
      <c r="A24" s="5" t="s">
        <v>26</v>
      </c>
      <c r="B24" s="6">
        <v>5</v>
      </c>
      <c r="C24" s="11">
        <f>B24/B34</f>
        <v>1.7857142857142856E-2</v>
      </c>
    </row>
    <row r="25" spans="1:10" ht="18" customHeight="1">
      <c r="A25" s="5" t="s">
        <v>27</v>
      </c>
      <c r="B25" s="6">
        <v>5</v>
      </c>
      <c r="C25" s="11">
        <f>B25/B34</f>
        <v>1.7857142857142856E-2</v>
      </c>
    </row>
    <row r="26" spans="1:10" ht="18" customHeight="1">
      <c r="A26" s="5" t="s">
        <v>28</v>
      </c>
      <c r="B26" s="6">
        <v>5</v>
      </c>
      <c r="C26" s="11">
        <f>B26/B34</f>
        <v>1.7857142857142856E-2</v>
      </c>
    </row>
    <row r="27" spans="1:10" ht="18" customHeight="1">
      <c r="A27" s="5" t="s">
        <v>29</v>
      </c>
      <c r="B27" s="6">
        <v>5</v>
      </c>
      <c r="C27" s="11">
        <f>B27/B34</f>
        <v>1.7857142857142856E-2</v>
      </c>
    </row>
    <row r="28" spans="1:10" ht="18" customHeight="1">
      <c r="A28" s="5" t="s">
        <v>30</v>
      </c>
      <c r="B28" s="6">
        <v>5</v>
      </c>
      <c r="C28" s="11">
        <f>B28/B34</f>
        <v>1.7857142857142856E-2</v>
      </c>
    </row>
    <row r="29" spans="1:10" ht="18" customHeight="1">
      <c r="A29" s="5" t="s">
        <v>31</v>
      </c>
      <c r="B29" s="6">
        <v>5</v>
      </c>
      <c r="C29" s="11">
        <f>B29/B34</f>
        <v>1.7857142857142856E-2</v>
      </c>
    </row>
    <row r="30" spans="1:10" ht="18" customHeight="1">
      <c r="A30" s="5" t="s">
        <v>32</v>
      </c>
      <c r="B30" s="6">
        <v>5</v>
      </c>
      <c r="C30" s="11">
        <f>B30/B34</f>
        <v>1.7857142857142856E-2</v>
      </c>
    </row>
    <row r="31" spans="1:10" ht="18" customHeight="1">
      <c r="A31" s="5" t="s">
        <v>33</v>
      </c>
      <c r="B31" s="6">
        <v>5</v>
      </c>
      <c r="C31" s="11">
        <f>B31/B34</f>
        <v>1.7857142857142856E-2</v>
      </c>
    </row>
    <row r="32" spans="1:10" ht="18" customHeight="1">
      <c r="A32" s="5" t="s">
        <v>34</v>
      </c>
      <c r="B32" s="6">
        <v>5</v>
      </c>
      <c r="C32" s="11">
        <f>B32/B34</f>
        <v>1.7857142857142856E-2</v>
      </c>
    </row>
    <row r="33" spans="1:5" ht="18" customHeight="1">
      <c r="A33" s="5" t="s">
        <v>35</v>
      </c>
      <c r="B33" s="6">
        <v>5</v>
      </c>
      <c r="C33" s="11">
        <f>B33/B34</f>
        <v>1.7857142857142856E-2</v>
      </c>
    </row>
    <row r="34" spans="1:5" ht="18" customHeight="1">
      <c r="A34" s="10" t="s">
        <v>36</v>
      </c>
      <c r="B34" s="6">
        <f>SUM(B13:B33)</f>
        <v>280</v>
      </c>
      <c r="C34" s="8">
        <f>SUM(C13:C33)</f>
        <v>1.0000000000000002</v>
      </c>
      <c r="E34" s="15" t="s">
        <v>37</v>
      </c>
    </row>
    <row r="35" spans="1:5" ht="18" customHeight="1">
      <c r="E35" s="15"/>
    </row>
    <row r="37" spans="1:5">
      <c r="E37" s="17" t="s">
        <v>38</v>
      </c>
    </row>
    <row r="38" spans="1:5">
      <c r="E38" s="17"/>
    </row>
  </sheetData>
  <mergeCells count="4">
    <mergeCell ref="A1:C1"/>
    <mergeCell ref="E34:E35"/>
    <mergeCell ref="E15:E17"/>
    <mergeCell ref="E37:E38"/>
  </mergeCells>
  <conditionalFormatting sqref="B34">
    <cfRule type="cellIs" dxfId="1" priority="1" operator="notEqual">
      <formula>$C$7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workbookViewId="0">
      <selection activeCell="D49" sqref="D49"/>
    </sheetView>
  </sheetViews>
  <sheetFormatPr defaultColWidth="11" defaultRowHeight="15.95"/>
  <cols>
    <col min="1" max="1" width="15" customWidth="1"/>
    <col min="2" max="2" width="35" bestFit="1" customWidth="1"/>
    <col min="3" max="3" width="14.875" customWidth="1"/>
    <col min="5" max="5" width="75.625" customWidth="1"/>
  </cols>
  <sheetData>
    <row r="1" spans="1:5" ht="36" customHeight="1">
      <c r="A1" s="14" t="s">
        <v>39</v>
      </c>
      <c r="B1" s="14"/>
      <c r="C1" s="14"/>
    </row>
    <row r="2" spans="1:5" ht="18" customHeight="1">
      <c r="A2" s="9"/>
      <c r="B2" s="9"/>
      <c r="C2" s="9"/>
    </row>
    <row r="3" spans="1:5" ht="18" customHeight="1"/>
    <row r="4" spans="1:5" ht="18" customHeight="1">
      <c r="A4" s="3" t="s">
        <v>1</v>
      </c>
      <c r="B4" s="3"/>
      <c r="C4" s="4">
        <v>350</v>
      </c>
      <c r="E4" s="1" t="s">
        <v>2</v>
      </c>
    </row>
    <row r="5" spans="1:5" ht="18" customHeight="1">
      <c r="A5" s="5" t="s">
        <v>40</v>
      </c>
      <c r="B5" s="5"/>
      <c r="C5" s="6">
        <v>300</v>
      </c>
    </row>
    <row r="6" spans="1:5" ht="18" customHeight="1">
      <c r="A6" s="5" t="s">
        <v>4</v>
      </c>
      <c r="B6" s="5"/>
      <c r="C6" s="5">
        <v>20</v>
      </c>
    </row>
    <row r="7" spans="1:5" ht="18" customHeight="1">
      <c r="A7" s="5" t="s">
        <v>5</v>
      </c>
      <c r="B7" s="5"/>
      <c r="C7" s="6">
        <f>C5-C6</f>
        <v>280</v>
      </c>
    </row>
    <row r="8" spans="1:5" ht="18" customHeight="1">
      <c r="A8" s="5" t="s">
        <v>6</v>
      </c>
      <c r="B8" s="5"/>
      <c r="C8" s="11">
        <f>C5/C4</f>
        <v>0.8571428571428571</v>
      </c>
      <c r="E8" t="s">
        <v>7</v>
      </c>
    </row>
    <row r="9" spans="1:5" ht="18" customHeight="1"/>
    <row r="10" spans="1:5" ht="18" customHeight="1">
      <c r="A10" s="1" t="s">
        <v>8</v>
      </c>
    </row>
    <row r="11" spans="1:5" ht="18" customHeight="1"/>
    <row r="12" spans="1:5" ht="18" customHeight="1">
      <c r="A12" s="7" t="s">
        <v>41</v>
      </c>
      <c r="B12" s="7" t="s">
        <v>40</v>
      </c>
      <c r="C12" s="7" t="s">
        <v>10</v>
      </c>
      <c r="E12" s="1" t="s">
        <v>42</v>
      </c>
    </row>
    <row r="13" spans="1:5" ht="18" customHeight="1">
      <c r="A13" s="5" t="s">
        <v>43</v>
      </c>
      <c r="B13" s="6">
        <v>46</v>
      </c>
      <c r="C13" s="11">
        <f>B13/B34</f>
        <v>0.16428571428571428</v>
      </c>
      <c r="E13" t="s">
        <v>44</v>
      </c>
    </row>
    <row r="14" spans="1:5" ht="18" customHeight="1">
      <c r="A14" s="5" t="s">
        <v>45</v>
      </c>
      <c r="B14" s="6">
        <v>40</v>
      </c>
      <c r="C14" s="11">
        <f>B14/B34</f>
        <v>0.14285714285714285</v>
      </c>
    </row>
    <row r="15" spans="1:5" ht="18" customHeight="1">
      <c r="A15" s="5" t="s">
        <v>46</v>
      </c>
      <c r="B15" s="6">
        <v>30</v>
      </c>
      <c r="C15" s="11">
        <f>B15/B34</f>
        <v>0.10714285714285714</v>
      </c>
      <c r="E15" s="18" t="s">
        <v>47</v>
      </c>
    </row>
    <row r="16" spans="1:5" ht="18" customHeight="1">
      <c r="A16" s="5" t="s">
        <v>48</v>
      </c>
      <c r="B16" s="6">
        <v>28</v>
      </c>
      <c r="C16" s="11">
        <f>B16/B34</f>
        <v>0.1</v>
      </c>
      <c r="E16" s="18"/>
    </row>
    <row r="17" spans="1:5" ht="18" customHeight="1">
      <c r="A17" s="5" t="s">
        <v>49</v>
      </c>
      <c r="B17" s="6">
        <v>25</v>
      </c>
      <c r="C17" s="11">
        <f>B17/B34</f>
        <v>8.9285714285714288E-2</v>
      </c>
      <c r="E17" s="18"/>
    </row>
    <row r="18" spans="1:5" ht="18" customHeight="1">
      <c r="A18" s="5" t="s">
        <v>50</v>
      </c>
      <c r="B18" s="6">
        <v>21</v>
      </c>
      <c r="C18" s="11">
        <f>B18/B34</f>
        <v>7.4999999999999997E-2</v>
      </c>
    </row>
    <row r="19" spans="1:5" ht="18" customHeight="1">
      <c r="A19" s="5" t="s">
        <v>51</v>
      </c>
      <c r="B19" s="6">
        <v>10</v>
      </c>
      <c r="C19" s="11">
        <f>B19/B34</f>
        <v>3.5714285714285712E-2</v>
      </c>
      <c r="E19" t="s">
        <v>52</v>
      </c>
    </row>
    <row r="20" spans="1:5" ht="18" customHeight="1">
      <c r="A20" s="5" t="s">
        <v>53</v>
      </c>
      <c r="B20" s="6">
        <v>10</v>
      </c>
      <c r="C20" s="11">
        <f>B20/B34</f>
        <v>3.5714285714285712E-2</v>
      </c>
    </row>
    <row r="21" spans="1:5" ht="18" customHeight="1">
      <c r="A21" s="5" t="s">
        <v>54</v>
      </c>
      <c r="B21" s="6">
        <v>10</v>
      </c>
      <c r="C21" s="11">
        <f>B21/B34</f>
        <v>3.5714285714285712E-2</v>
      </c>
      <c r="E21" s="13"/>
    </row>
    <row r="22" spans="1:5" ht="18" customHeight="1">
      <c r="A22" s="5" t="s">
        <v>55</v>
      </c>
      <c r="B22" s="6">
        <v>5</v>
      </c>
      <c r="C22" s="11">
        <f>B22/B34</f>
        <v>1.7857142857142856E-2</v>
      </c>
      <c r="E22" s="16"/>
    </row>
    <row r="23" spans="1:5" ht="18" customHeight="1">
      <c r="A23" s="5" t="s">
        <v>56</v>
      </c>
      <c r="B23" s="6">
        <v>5</v>
      </c>
      <c r="C23" s="11">
        <f>B23/B34</f>
        <v>1.7857142857142856E-2</v>
      </c>
      <c r="E23" s="16"/>
    </row>
    <row r="24" spans="1:5" ht="18" customHeight="1">
      <c r="A24" s="5" t="s">
        <v>57</v>
      </c>
      <c r="B24" s="6">
        <v>5</v>
      </c>
      <c r="C24" s="11">
        <f>B24/B34</f>
        <v>1.7857142857142856E-2</v>
      </c>
      <c r="E24" s="16"/>
    </row>
    <row r="25" spans="1:5" ht="18" customHeight="1">
      <c r="A25" s="5" t="s">
        <v>58</v>
      </c>
      <c r="B25" s="6">
        <v>5</v>
      </c>
      <c r="C25" s="11">
        <f>B25/B34</f>
        <v>1.7857142857142856E-2</v>
      </c>
    </row>
    <row r="26" spans="1:5" ht="18" customHeight="1">
      <c r="A26" s="5" t="s">
        <v>59</v>
      </c>
      <c r="B26" s="6">
        <v>5</v>
      </c>
      <c r="C26" s="11">
        <f>B26/B34</f>
        <v>1.7857142857142856E-2</v>
      </c>
    </row>
    <row r="27" spans="1:5" ht="18" customHeight="1">
      <c r="A27" s="5" t="s">
        <v>60</v>
      </c>
      <c r="B27" s="6">
        <v>5</v>
      </c>
      <c r="C27" s="11">
        <f>B27/B34</f>
        <v>1.7857142857142856E-2</v>
      </c>
    </row>
    <row r="28" spans="1:5" ht="18" customHeight="1">
      <c r="A28" s="5" t="s">
        <v>61</v>
      </c>
      <c r="B28" s="6">
        <v>5</v>
      </c>
      <c r="C28" s="11">
        <f>B28/B34</f>
        <v>1.7857142857142856E-2</v>
      </c>
    </row>
    <row r="29" spans="1:5" ht="18" customHeight="1">
      <c r="A29" s="5" t="s">
        <v>62</v>
      </c>
      <c r="B29" s="6">
        <v>5</v>
      </c>
      <c r="C29" s="11">
        <f>B29/B34</f>
        <v>1.7857142857142856E-2</v>
      </c>
    </row>
    <row r="30" spans="1:5" ht="18" customHeight="1">
      <c r="A30" s="5" t="s">
        <v>63</v>
      </c>
      <c r="B30" s="6">
        <v>5</v>
      </c>
      <c r="C30" s="11">
        <f>B30/B34</f>
        <v>1.7857142857142856E-2</v>
      </c>
    </row>
    <row r="31" spans="1:5" ht="18" customHeight="1">
      <c r="A31" s="5" t="s">
        <v>64</v>
      </c>
      <c r="B31" s="6">
        <v>5</v>
      </c>
      <c r="C31" s="11">
        <f>B31/B34</f>
        <v>1.7857142857142856E-2</v>
      </c>
    </row>
    <row r="32" spans="1:5" ht="18" customHeight="1">
      <c r="A32" s="5" t="s">
        <v>65</v>
      </c>
      <c r="B32" s="6">
        <v>5</v>
      </c>
      <c r="C32" s="11">
        <f>B32/B34</f>
        <v>1.7857142857142856E-2</v>
      </c>
    </row>
    <row r="33" spans="1:5" ht="18" customHeight="1">
      <c r="A33" s="5" t="s">
        <v>66</v>
      </c>
      <c r="B33" s="6">
        <v>5</v>
      </c>
      <c r="C33" s="11">
        <f>B33/B34</f>
        <v>1.7857142857142856E-2</v>
      </c>
    </row>
    <row r="34" spans="1:5" ht="18" customHeight="1">
      <c r="A34" s="10" t="s">
        <v>36</v>
      </c>
      <c r="B34" s="6">
        <f>SUM(B13:B33)</f>
        <v>280</v>
      </c>
      <c r="C34" s="8">
        <f>SUM(C13:C33)</f>
        <v>1.0000000000000004</v>
      </c>
      <c r="E34" s="15" t="s">
        <v>37</v>
      </c>
    </row>
    <row r="35" spans="1:5" ht="18" customHeight="1">
      <c r="B35" s="2"/>
      <c r="E35" s="15"/>
    </row>
    <row r="37" spans="1:5" ht="15" customHeight="1">
      <c r="E37" s="19" t="s">
        <v>38</v>
      </c>
    </row>
    <row r="38" spans="1:5">
      <c r="E38" s="19"/>
    </row>
  </sheetData>
  <mergeCells count="5">
    <mergeCell ref="A1:C1"/>
    <mergeCell ref="E15:E17"/>
    <mergeCell ref="E34:E35"/>
    <mergeCell ref="E22:E24"/>
    <mergeCell ref="E37:E38"/>
  </mergeCells>
  <phoneticPr fontId="2" type="noConversion"/>
  <conditionalFormatting sqref="B34">
    <cfRule type="cellIs" dxfId="0" priority="1" operator="notEqual">
      <formula>$C$7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JW</dc:creator>
  <cp:keywords/>
  <dc:description/>
  <cp:lastModifiedBy>Kai Hollah</cp:lastModifiedBy>
  <cp:revision/>
  <dcterms:created xsi:type="dcterms:W3CDTF">2017-09-13T11:22:25Z</dcterms:created>
  <dcterms:modified xsi:type="dcterms:W3CDTF">2025-01-30T13:57:09Z</dcterms:modified>
  <cp:category/>
  <cp:contentStatus/>
</cp:coreProperties>
</file>